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<sst xmlns="http://schemas.openxmlformats.org/spreadsheetml/2006/main" count="268" uniqueCount="98">
  <si>
    <t xml:space="preserve">Школа</t>
  </si>
  <si>
    <t xml:space="preserve">МОУ "Сретенская СОШ №1"</t>
  </si>
  <si>
    <t xml:space="preserve">Утвердил:</t>
  </si>
  <si>
    <t xml:space="preserve">должность</t>
  </si>
  <si>
    <t xml:space="preserve">Директор </t>
  </si>
  <si>
    <t xml:space="preserve">Типовое примерное меню приготавливаемых блюд</t>
  </si>
  <si>
    <t xml:space="preserve">фамилия</t>
  </si>
  <si>
    <t xml:space="preserve">Гусевский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</si>
  <si>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</si>
  <si>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</si>
  <si>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</si>
  <si>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</si>
  <si>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</si>
  <si>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</si>
  <si>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</si>
  <si>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</si>
  <si>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</si>
  <si>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</si>
  <si>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</si>
  <si>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</si>
  <si>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</si>
  <si>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</si>
  <si>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</si>
  <si>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</si>
  <si>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</si>
  <si>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</si>
  <si>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</si>
  <si>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</si>
  <si>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</t>
  </si>
  <si>
    <t xml:space="preserve">ттк1576</t>
  </si>
  <si>
    <t xml:space="preserve">масло сливочное</t>
  </si>
  <si>
    <t xml:space="preserve">гор.напиток</t>
  </si>
  <si>
    <t xml:space="preserve">Чай с сахаром</t>
  </si>
  <si>
    <t xml:space="preserve">ттк2348</t>
  </si>
  <si>
    <t xml:space="preserve">хлеб</t>
  </si>
  <si>
    <t xml:space="preserve">Пшеничный</t>
  </si>
  <si>
    <t xml:space="preserve">ттк7117</t>
  </si>
  <si>
    <t xml:space="preserve">фрукты</t>
  </si>
  <si>
    <t xml:space="preserve">в ассортименте</t>
  </si>
  <si>
    <t xml:space="preserve">ттк847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</si>
  <si>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</si>
  <si>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</si>
  <si>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</si>
  <si>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</si>
  <si>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</si>
  <si>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</si>
  <si>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</si>
  <si>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</si>
  <si>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</si>
  <si>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</si>
  <si>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Макаронные изделия отварные</t>
  </si>
  <si>
    <t xml:space="preserve">309М/ссж</t>
  </si>
  <si>
    <t xml:space="preserve">птица тушеная, соус молочный</t>
  </si>
  <si>
    <t xml:space="preserve">ттк301</t>
  </si>
  <si>
    <t xml:space="preserve">компот из сухофруктов</t>
  </si>
  <si>
    <t xml:space="preserve">348м/ссж</t>
  </si>
  <si>
    <t xml:space="preserve">картофельное пюре</t>
  </si>
  <si>
    <t xml:space="preserve">ттк2702</t>
  </si>
  <si>
    <t xml:space="preserve">тефтели из говядины, соус молочный</t>
  </si>
  <si>
    <t xml:space="preserve">299к/ссж</t>
  </si>
  <si>
    <t xml:space="preserve">салат из свеклы</t>
  </si>
  <si>
    <t xml:space="preserve">ттк55</t>
  </si>
  <si>
    <t xml:space="preserve">гарнир гречка</t>
  </si>
  <si>
    <t xml:space="preserve">171м/ссж</t>
  </si>
  <si>
    <t xml:space="preserve">печень по строгановски с соусом</t>
  </si>
  <si>
    <t xml:space="preserve">255м/332м/ссж</t>
  </si>
  <si>
    <t xml:space="preserve">напиток освежающий</t>
  </si>
  <si>
    <t xml:space="preserve">379М\ссж</t>
  </si>
  <si>
    <t xml:space="preserve">Плов из мяса говядины</t>
  </si>
  <si>
    <t xml:space="preserve">265дс</t>
  </si>
  <si>
    <t xml:space="preserve">напиток из шиповника</t>
  </si>
  <si>
    <t xml:space="preserve">17.97</t>
  </si>
  <si>
    <t xml:space="preserve">ттк2655</t>
  </si>
  <si>
    <t xml:space="preserve">батончик шоколадный( десерт)</t>
  </si>
  <si>
    <t xml:space="preserve">запеканка из творога со сгущёныммолоком</t>
  </si>
  <si>
    <t xml:space="preserve">171М\ссж</t>
  </si>
  <si>
    <t xml:space="preserve">чай с сахароми лимоном</t>
  </si>
  <si>
    <t xml:space="preserve">Салат из капусты</t>
  </si>
  <si>
    <t xml:space="preserve">223к\ссж</t>
  </si>
  <si>
    <t xml:space="preserve">Котлета из говядины</t>
  </si>
  <si>
    <t xml:space="preserve">чай с сахаром</t>
  </si>
  <si>
    <t xml:space="preserve">0.2</t>
  </si>
  <si>
    <t xml:space="preserve">Жаркое по-домашнему из курицы</t>
  </si>
  <si>
    <t xml:space="preserve">Чай с сахаром </t>
  </si>
  <si>
    <t xml:space="preserve">салат из моркови</t>
  </si>
  <si>
    <t xml:space="preserve">ттк71772</t>
  </si>
  <si>
    <t xml:space="preserve">гарнир рис</t>
  </si>
  <si>
    <t xml:space="preserve">171м</t>
  </si>
  <si>
    <t xml:space="preserve">рыба припущ с овощами</t>
  </si>
  <si>
    <t xml:space="preserve">ттк244</t>
  </si>
  <si>
    <t xml:space="preserve">десерт</t>
  </si>
  <si>
    <t xml:space="preserve">котлета из птицы</t>
  </si>
  <si>
    <t xml:space="preserve">макаронные изделия отварные</t>
  </si>
  <si>
    <t xml:space="preserve">ттк294</t>
  </si>
  <si>
    <t xml:space="preserve">379м/ссм</t>
  </si>
  <si>
    <t xml:space="preserve">винегрет овощной</t>
  </si>
  <si>
    <t xml:space="preserve">71 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</si>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</sst>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@"/>
    <numFmt numFmtId="168" formatCode="0.00"/>
    <numFmt numFmtId="169" formatCode="dd/mmm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User3/Downloads/&#1052;&#1077;&#1085;&#1102;%20&#1074;%20Excel/&#1085;&#1086;&#1074;&#1086;&#1077;%20&#1084;&#1077;&#1085;&#110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9">
          <cell r="P89">
            <v>7</v>
          </cell>
        </row>
        <row r="90">
          <cell r="B90" t="str">
            <v>Хлеб пшеничный</v>
          </cell>
        </row>
        <row r="90">
          <cell r="E90">
            <v>0.3</v>
          </cell>
        </row>
        <row r="103">
          <cell r="B103" t="str">
            <v>Хлеб пшеничный</v>
          </cell>
        </row>
        <row r="116">
          <cell r="A116" t="str">
            <v>379М/ссм</v>
          </cell>
        </row>
        <row r="116">
          <cell r="C116">
            <v>200</v>
          </cell>
        </row>
      </sheetData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3" activeCellId="0" sqref="J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10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3" t="n">
        <v>8.4</v>
      </c>
      <c r="H6" s="23" t="n">
        <v>5.5</v>
      </c>
      <c r="I6" s="23" t="n">
        <v>21.4</v>
      </c>
      <c r="J6" s="23" t="n">
        <v>150.1</v>
      </c>
      <c r="K6" s="24" t="s">
        <v>29</v>
      </c>
      <c r="L6" s="23" t="n">
        <v>36</v>
      </c>
    </row>
    <row r="7" customFormat="false" ht="15" hidden="false" customHeight="false" outlineLevel="0" collapsed="false">
      <c r="A7" s="25"/>
      <c r="B7" s="26"/>
      <c r="C7" s="27"/>
      <c r="D7" s="28"/>
      <c r="E7" s="29" t="s">
        <v>30</v>
      </c>
      <c r="F7" s="30" t="n">
        <v>10</v>
      </c>
      <c r="G7" s="30" t="n">
        <v>0.1</v>
      </c>
      <c r="H7" s="30" t="n">
        <v>8.2</v>
      </c>
      <c r="I7" s="30" t="n">
        <v>0.1</v>
      </c>
      <c r="J7" s="30" t="n">
        <v>75</v>
      </c>
      <c r="K7" s="31" t="n">
        <v>14</v>
      </c>
      <c r="L7" s="30" t="n">
        <v>13</v>
      </c>
    </row>
    <row r="8" customFormat="false" ht="15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</v>
      </c>
      <c r="H8" s="30" t="n">
        <v>0</v>
      </c>
      <c r="I8" s="30" t="n">
        <v>14</v>
      </c>
      <c r="J8" s="30" t="n">
        <v>28</v>
      </c>
      <c r="K8" s="31" t="s">
        <v>33</v>
      </c>
      <c r="L8" s="30" t="n">
        <v>7</v>
      </c>
    </row>
    <row r="9" customFormat="false" ht="15" hidden="false" customHeight="false" outlineLevel="0" collapsed="false">
      <c r="A9" s="25"/>
      <c r="B9" s="26"/>
      <c r="C9" s="27"/>
      <c r="D9" s="32" t="s">
        <v>34</v>
      </c>
      <c r="E9" s="29" t="s">
        <v>35</v>
      </c>
      <c r="F9" s="30" t="n">
        <v>40</v>
      </c>
      <c r="G9" s="30" t="n">
        <v>3.16</v>
      </c>
      <c r="H9" s="30" t="n">
        <v>0.3</v>
      </c>
      <c r="I9" s="30" t="n">
        <v>19.32</v>
      </c>
      <c r="J9" s="30" t="n">
        <v>94</v>
      </c>
      <c r="K9" s="31" t="s">
        <v>36</v>
      </c>
      <c r="L9" s="30" t="n">
        <v>4</v>
      </c>
    </row>
    <row r="10" customFormat="false" ht="15" hidden="false" customHeight="false" outlineLevel="0" collapsed="false">
      <c r="A10" s="25"/>
      <c r="B10" s="26"/>
      <c r="C10" s="27"/>
      <c r="D10" s="32" t="s">
        <v>37</v>
      </c>
      <c r="E10" s="29" t="s">
        <v>38</v>
      </c>
      <c r="F10" s="30" t="n">
        <v>180</v>
      </c>
      <c r="G10" s="30" t="n">
        <v>0.4</v>
      </c>
      <c r="H10" s="30" t="n">
        <v>0.4</v>
      </c>
      <c r="I10" s="30" t="n">
        <v>9.8</v>
      </c>
      <c r="J10" s="30" t="n">
        <v>60</v>
      </c>
      <c r="K10" s="31" t="s">
        <v>39</v>
      </c>
      <c r="L10" s="30" t="n">
        <v>36.04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640</v>
      </c>
      <c r="G13" s="38" t="n">
        <f aca="false">SUM(G6:G12)</f>
        <v>12.26</v>
      </c>
      <c r="H13" s="38" t="n">
        <f aca="false">SUM(H6:H12)</f>
        <v>14.4</v>
      </c>
      <c r="I13" s="38" t="n">
        <f aca="false">SUM(I6:I12)</f>
        <v>64.62</v>
      </c>
      <c r="J13" s="38" t="n">
        <f aca="false">SUM(J6:J12)</f>
        <v>407.1</v>
      </c>
      <c r="K13" s="39"/>
      <c r="L13" s="38" t="n">
        <f aca="false">SUM(L6:L12)</f>
        <v>96.04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42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43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44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49</v>
      </c>
      <c r="D24" s="45"/>
      <c r="E24" s="46"/>
      <c r="F24" s="47" t="n">
        <f aca="false">F13+F23</f>
        <v>640</v>
      </c>
      <c r="G24" s="47" t="n">
        <f aca="false">G13+G23</f>
        <v>12.26</v>
      </c>
      <c r="H24" s="47" t="n">
        <f aca="false">H13+H23</f>
        <v>14.4</v>
      </c>
      <c r="I24" s="47" t="n">
        <f aca="false">I13+I23</f>
        <v>64.62</v>
      </c>
      <c r="J24" s="47" t="n">
        <f aca="false">J13+J23</f>
        <v>407.1</v>
      </c>
      <c r="K24" s="47"/>
      <c r="L24" s="47" t="n">
        <f aca="false">L13+L23</f>
        <v>96.04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50</v>
      </c>
      <c r="F25" s="23" t="n">
        <v>150</v>
      </c>
      <c r="G25" s="23" t="n">
        <v>5.52</v>
      </c>
      <c r="H25" s="23" t="n">
        <v>4.52</v>
      </c>
      <c r="I25" s="23" t="n">
        <v>25.35</v>
      </c>
      <c r="J25" s="23" t="n">
        <v>168.45</v>
      </c>
      <c r="K25" s="24" t="s">
        <v>51</v>
      </c>
      <c r="L25" s="23" t="n">
        <v>18</v>
      </c>
    </row>
    <row r="26" customFormat="false" ht="15" hidden="false" customHeight="false" outlineLevel="0" collapsed="false">
      <c r="A26" s="48"/>
      <c r="B26" s="26"/>
      <c r="C26" s="27"/>
      <c r="D26" s="28"/>
      <c r="E26" s="29" t="s">
        <v>52</v>
      </c>
      <c r="F26" s="30" t="n">
        <v>110</v>
      </c>
      <c r="G26" s="30" t="n">
        <v>9.8</v>
      </c>
      <c r="H26" s="30" t="n">
        <v>10.8</v>
      </c>
      <c r="I26" s="30" t="n">
        <v>3.1</v>
      </c>
      <c r="J26" s="30" t="n">
        <v>148.8</v>
      </c>
      <c r="K26" s="31" t="s">
        <v>53</v>
      </c>
      <c r="L26" s="30" t="n">
        <v>58.04</v>
      </c>
    </row>
    <row r="27" customFormat="false" ht="15" hidden="false" customHeight="false" outlineLevel="0" collapsed="false">
      <c r="A27" s="48"/>
      <c r="B27" s="26"/>
      <c r="C27" s="27"/>
      <c r="D27" s="32" t="s">
        <v>31</v>
      </c>
      <c r="E27" s="29" t="s">
        <v>54</v>
      </c>
      <c r="F27" s="30" t="n">
        <v>200</v>
      </c>
      <c r="G27" s="30" t="n">
        <v>0.04</v>
      </c>
      <c r="H27" s="30" t="n">
        <v>0</v>
      </c>
      <c r="I27" s="30" t="n">
        <v>24.76</v>
      </c>
      <c r="J27" s="30" t="n">
        <v>94.2</v>
      </c>
      <c r="K27" s="31" t="s">
        <v>55</v>
      </c>
      <c r="L27" s="30" t="n">
        <v>16</v>
      </c>
    </row>
    <row r="28" customFormat="false" ht="15" hidden="false" customHeight="false" outlineLevel="0" collapsed="false">
      <c r="A28" s="48"/>
      <c r="B28" s="26"/>
      <c r="C28" s="27"/>
      <c r="D28" s="32" t="s">
        <v>34</v>
      </c>
      <c r="E28" s="29" t="s">
        <v>35</v>
      </c>
      <c r="F28" s="30" t="n">
        <v>40</v>
      </c>
      <c r="G28" s="30" t="n">
        <v>3.16</v>
      </c>
      <c r="H28" s="30" t="n">
        <v>0.3</v>
      </c>
      <c r="I28" s="30" t="n">
        <v>19.32</v>
      </c>
      <c r="J28" s="30" t="n">
        <v>94</v>
      </c>
      <c r="K28" s="31" t="s">
        <v>36</v>
      </c>
      <c r="L28" s="30" t="n">
        <v>4</v>
      </c>
    </row>
    <row r="29" customFormat="false" ht="15" hidden="false" customHeight="false" outlineLevel="0" collapsed="false">
      <c r="A29" s="48"/>
      <c r="B29" s="26"/>
      <c r="C29" s="27"/>
      <c r="D29" s="32" t="s">
        <v>37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500</v>
      </c>
      <c r="G32" s="38" t="n">
        <f aca="false">SUM(G25:G31)</f>
        <v>18.52</v>
      </c>
      <c r="H32" s="38" t="n">
        <f aca="false">SUM(H25:H31)</f>
        <v>15.62</v>
      </c>
      <c r="I32" s="38" t="n">
        <f aca="false">SUM(I25:I31)</f>
        <v>72.53</v>
      </c>
      <c r="J32" s="38" t="n">
        <f aca="false">SUM(J25:J31)</f>
        <v>505.45</v>
      </c>
      <c r="K32" s="39"/>
      <c r="L32" s="38" t="n">
        <f aca="false">SUM(L25:L31)</f>
        <v>96.04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42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43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44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45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46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47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48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49</v>
      </c>
      <c r="D43" s="45"/>
      <c r="E43" s="46"/>
      <c r="F43" s="47" t="n">
        <f aca="false">F32+F42</f>
        <v>500</v>
      </c>
      <c r="G43" s="47" t="n">
        <f aca="false">G32+G42</f>
        <v>18.52</v>
      </c>
      <c r="H43" s="47" t="n">
        <f aca="false">H32+H42</f>
        <v>15.62</v>
      </c>
      <c r="I43" s="47" t="n">
        <f aca="false">I32+I42</f>
        <v>72.53</v>
      </c>
      <c r="J43" s="47" t="n">
        <f aca="false">J32+J42</f>
        <v>505.45</v>
      </c>
      <c r="K43" s="47"/>
      <c r="L43" s="47" t="n">
        <f aca="false">L32+L42</f>
        <v>96.04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56</v>
      </c>
      <c r="F44" s="23" t="n">
        <v>150</v>
      </c>
      <c r="G44" s="23" t="n">
        <v>3.15</v>
      </c>
      <c r="H44" s="23" t="n">
        <v>8.25</v>
      </c>
      <c r="I44" s="23" t="n">
        <v>21.75</v>
      </c>
      <c r="J44" s="23" t="n">
        <v>173.85</v>
      </c>
      <c r="K44" s="24" t="s">
        <v>57</v>
      </c>
      <c r="L44" s="23" t="n">
        <v>31</v>
      </c>
    </row>
    <row r="45" customFormat="false" ht="15" hidden="false" customHeight="false" outlineLevel="0" collapsed="false">
      <c r="A45" s="25"/>
      <c r="B45" s="26"/>
      <c r="C45" s="27"/>
      <c r="D45" s="28"/>
      <c r="E45" s="29" t="s">
        <v>58</v>
      </c>
      <c r="F45" s="30" t="n">
        <v>110</v>
      </c>
      <c r="G45" s="30" t="n">
        <v>8.2</v>
      </c>
      <c r="H45" s="30" t="n">
        <v>10</v>
      </c>
      <c r="I45" s="30" t="n">
        <v>12.2</v>
      </c>
      <c r="J45" s="30" t="n">
        <v>171.6</v>
      </c>
      <c r="K45" s="31" t="s">
        <v>59</v>
      </c>
      <c r="L45" s="30" t="n">
        <v>45.04</v>
      </c>
    </row>
    <row r="46" customFormat="false" ht="15" hidden="false" customHeight="false" outlineLevel="0" collapsed="false">
      <c r="A46" s="25"/>
      <c r="B46" s="26"/>
      <c r="C46" s="27"/>
      <c r="D46" s="32" t="s">
        <v>31</v>
      </c>
      <c r="E46" s="29" t="s">
        <v>32</v>
      </c>
      <c r="F46" s="30" t="n">
        <v>200</v>
      </c>
      <c r="G46" s="30" t="n">
        <v>0.2</v>
      </c>
      <c r="H46" s="30" t="n">
        <v>0</v>
      </c>
      <c r="I46" s="30" t="n">
        <v>14</v>
      </c>
      <c r="J46" s="30" t="n">
        <v>28</v>
      </c>
      <c r="K46" s="31" t="s">
        <v>33</v>
      </c>
      <c r="L46" s="30" t="n">
        <v>7</v>
      </c>
    </row>
    <row r="47" customFormat="false" ht="15" hidden="false" customHeight="false" outlineLevel="0" collapsed="false">
      <c r="A47" s="25"/>
      <c r="B47" s="26"/>
      <c r="C47" s="27"/>
      <c r="D47" s="32" t="s">
        <v>34</v>
      </c>
      <c r="E47" s="29" t="s">
        <v>35</v>
      </c>
      <c r="F47" s="30" t="n">
        <v>40</v>
      </c>
      <c r="G47" s="30" t="n">
        <v>3.16</v>
      </c>
      <c r="H47" s="30" t="n">
        <v>0.3</v>
      </c>
      <c r="I47" s="30" t="n">
        <v>19.32</v>
      </c>
      <c r="J47" s="30" t="n">
        <v>94</v>
      </c>
      <c r="K47" s="31" t="s">
        <v>36</v>
      </c>
      <c r="L47" s="30" t="n">
        <v>4</v>
      </c>
    </row>
    <row r="48" customFormat="false" ht="15" hidden="false" customHeight="false" outlineLevel="0" collapsed="false">
      <c r="A48" s="25"/>
      <c r="B48" s="26"/>
      <c r="C48" s="27"/>
      <c r="D48" s="32" t="s">
        <v>37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 t="s">
        <v>60</v>
      </c>
      <c r="F49" s="30" t="n">
        <v>30</v>
      </c>
      <c r="G49" s="30" t="n">
        <v>0.8</v>
      </c>
      <c r="H49" s="30" t="n">
        <v>3.5</v>
      </c>
      <c r="I49" s="30" t="n">
        <v>3.9</v>
      </c>
      <c r="J49" s="30" t="n">
        <v>51.1</v>
      </c>
      <c r="K49" s="31" t="s">
        <v>61</v>
      </c>
      <c r="L49" s="30" t="n">
        <v>9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530</v>
      </c>
      <c r="G51" s="38" t="n">
        <f aca="false">SUM(G44:G50)</f>
        <v>15.51</v>
      </c>
      <c r="H51" s="38" t="n">
        <f aca="false">SUM(H44:H50)</f>
        <v>22.05</v>
      </c>
      <c r="I51" s="38" t="n">
        <f aca="false">SUM(I44:I50)</f>
        <v>71.17</v>
      </c>
      <c r="J51" s="38" t="n">
        <f aca="false">SUM(J44:J50)</f>
        <v>518.55</v>
      </c>
      <c r="K51" s="39"/>
      <c r="L51" s="38" t="n">
        <f aca="false">SUM(L44:L50)</f>
        <v>96.04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42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43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44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47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48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49</v>
      </c>
      <c r="D62" s="45"/>
      <c r="E62" s="46"/>
      <c r="F62" s="47" t="n">
        <f aca="false">F51+F61</f>
        <v>530</v>
      </c>
      <c r="G62" s="47" t="n">
        <f aca="false">G51+G61</f>
        <v>15.51</v>
      </c>
      <c r="H62" s="47" t="n">
        <f aca="false">H51+H61</f>
        <v>22.05</v>
      </c>
      <c r="I62" s="47" t="n">
        <f aca="false">I51+I61</f>
        <v>71.17</v>
      </c>
      <c r="J62" s="47" t="n">
        <f aca="false">J51+J61</f>
        <v>518.55</v>
      </c>
      <c r="K62" s="47"/>
      <c r="L62" s="47" t="n">
        <f aca="false">L51+L61</f>
        <v>96.04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62</v>
      </c>
      <c r="F63" s="23" t="n">
        <v>150</v>
      </c>
      <c r="G63" s="23" t="n">
        <v>5.46</v>
      </c>
      <c r="H63" s="23" t="n">
        <v>5.61</v>
      </c>
      <c r="I63" s="23" t="n">
        <v>35.84</v>
      </c>
      <c r="J63" s="23" t="n">
        <v>215.77</v>
      </c>
      <c r="K63" s="24" t="s">
        <v>63</v>
      </c>
      <c r="L63" s="23" t="n">
        <v>31.04</v>
      </c>
    </row>
    <row r="64" customFormat="false" ht="25.5" hidden="false" customHeight="false" outlineLevel="0" collapsed="false">
      <c r="A64" s="25"/>
      <c r="B64" s="26"/>
      <c r="C64" s="27"/>
      <c r="D64" s="28"/>
      <c r="E64" s="29" t="s">
        <v>64</v>
      </c>
      <c r="F64" s="30" t="n">
        <v>110</v>
      </c>
      <c r="G64" s="30" t="n">
        <v>12.4</v>
      </c>
      <c r="H64" s="30" t="n">
        <v>10.34</v>
      </c>
      <c r="I64" s="30" t="n">
        <v>4.2</v>
      </c>
      <c r="J64" s="30" t="n">
        <v>159.46</v>
      </c>
      <c r="K64" s="31" t="s">
        <v>65</v>
      </c>
      <c r="L64" s="30" t="n">
        <v>44</v>
      </c>
    </row>
    <row r="65" customFormat="false" ht="15" hidden="false" customHeight="false" outlineLevel="0" collapsed="false">
      <c r="A65" s="25"/>
      <c r="B65" s="26"/>
      <c r="C65" s="27"/>
      <c r="D65" s="32" t="s">
        <v>31</v>
      </c>
      <c r="E65" s="29" t="s">
        <v>66</v>
      </c>
      <c r="F65" s="30" t="n">
        <v>200</v>
      </c>
      <c r="G65" s="30" t="n">
        <v>0.05</v>
      </c>
      <c r="H65" s="30" t="n">
        <v>0.01</v>
      </c>
      <c r="I65" s="30" t="n">
        <v>9.17</v>
      </c>
      <c r="J65" s="30" t="n">
        <v>37.96</v>
      </c>
      <c r="K65" s="31" t="s">
        <v>67</v>
      </c>
      <c r="L65" s="30" t="n">
        <v>17</v>
      </c>
    </row>
    <row r="66" customFormat="false" ht="15" hidden="false" customHeight="false" outlineLevel="0" collapsed="false">
      <c r="A66" s="25"/>
      <c r="B66" s="26"/>
      <c r="C66" s="27"/>
      <c r="D66" s="32" t="s">
        <v>34</v>
      </c>
      <c r="E66" s="29" t="s">
        <v>35</v>
      </c>
      <c r="F66" s="30" t="n">
        <v>40</v>
      </c>
      <c r="G66" s="30" t="n">
        <v>3.16</v>
      </c>
      <c r="H66" s="30" t="n">
        <v>0.3</v>
      </c>
      <c r="I66" s="30" t="n">
        <v>19.32</v>
      </c>
      <c r="J66" s="30" t="n">
        <v>94</v>
      </c>
      <c r="K66" s="31" t="s">
        <v>36</v>
      </c>
      <c r="L66" s="30" t="n">
        <v>4</v>
      </c>
    </row>
    <row r="67" customFormat="false" ht="15" hidden="false" customHeight="false" outlineLevel="0" collapsed="false">
      <c r="A67" s="25"/>
      <c r="B67" s="26"/>
      <c r="C67" s="27"/>
      <c r="D67" s="32" t="s">
        <v>37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500</v>
      </c>
      <c r="G70" s="38" t="n">
        <f aca="false">SUM(G63:G69)</f>
        <v>21.07</v>
      </c>
      <c r="H70" s="38" t="n">
        <f aca="false">SUM(H63:H69)</f>
        <v>16.26</v>
      </c>
      <c r="I70" s="38" t="n">
        <f aca="false">SUM(I63:I69)</f>
        <v>68.53</v>
      </c>
      <c r="J70" s="38" t="n">
        <f aca="false">SUM(J63:J69)</f>
        <v>507.19</v>
      </c>
      <c r="K70" s="39"/>
      <c r="L70" s="38" t="n">
        <f aca="false">SUM(L63:L69)</f>
        <v>96.04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42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43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44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47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48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49</v>
      </c>
      <c r="D81" s="45"/>
      <c r="E81" s="46"/>
      <c r="F81" s="47" t="n">
        <f aca="false">F70+F80</f>
        <v>500</v>
      </c>
      <c r="G81" s="47" t="n">
        <f aca="false">G70+G80</f>
        <v>21.07</v>
      </c>
      <c r="H81" s="47" t="n">
        <f aca="false">H70+H80</f>
        <v>16.26</v>
      </c>
      <c r="I81" s="47" t="n">
        <f aca="false">I70+I80</f>
        <v>68.53</v>
      </c>
      <c r="J81" s="47" t="n">
        <f aca="false">J70+J80</f>
        <v>507.19</v>
      </c>
      <c r="K81" s="47"/>
      <c r="L81" s="47" t="n">
        <f aca="false">L70+L80</f>
        <v>96.04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68</v>
      </c>
      <c r="F82" s="23" t="n">
        <v>230</v>
      </c>
      <c r="G82" s="23" t="n">
        <v>15.78</v>
      </c>
      <c r="H82" s="23" t="n">
        <v>12.7</v>
      </c>
      <c r="I82" s="23" t="n">
        <v>28</v>
      </c>
      <c r="J82" s="23" t="n">
        <v>280.42</v>
      </c>
      <c r="K82" s="24" t="s">
        <v>69</v>
      </c>
      <c r="L82" s="23" t="n">
        <v>55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31</v>
      </c>
      <c r="E84" s="29" t="s">
        <v>70</v>
      </c>
      <c r="F84" s="30" t="n">
        <v>200</v>
      </c>
      <c r="G84" s="30" t="n">
        <v>0.4</v>
      </c>
      <c r="H84" s="30" t="n">
        <v>0.13</v>
      </c>
      <c r="I84" s="30" t="s">
        <v>71</v>
      </c>
      <c r="J84" s="30" t="n">
        <v>79.45</v>
      </c>
      <c r="K84" s="31" t="s">
        <v>72</v>
      </c>
      <c r="L84" s="30" t="n">
        <v>18</v>
      </c>
    </row>
    <row r="85" customFormat="false" ht="15" hidden="false" customHeight="false" outlineLevel="0" collapsed="false">
      <c r="A85" s="25"/>
      <c r="B85" s="26"/>
      <c r="C85" s="27"/>
      <c r="D85" s="32" t="s">
        <v>34</v>
      </c>
      <c r="E85" s="29" t="s">
        <v>35</v>
      </c>
      <c r="F85" s="30" t="n">
        <v>40</v>
      </c>
      <c r="G85" s="30" t="n">
        <v>3.16</v>
      </c>
      <c r="H85" s="30" t="n">
        <v>0.3</v>
      </c>
      <c r="I85" s="30" t="n">
        <v>19.32</v>
      </c>
      <c r="J85" s="30" t="n">
        <v>94</v>
      </c>
      <c r="K85" s="31" t="s">
        <v>36</v>
      </c>
      <c r="L85" s="30" t="n">
        <v>4</v>
      </c>
    </row>
    <row r="86" customFormat="false" ht="15" hidden="false" customHeight="false" outlineLevel="0" collapsed="false">
      <c r="A86" s="25"/>
      <c r="B86" s="26"/>
      <c r="C86" s="27"/>
      <c r="D86" s="32" t="s">
        <v>37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73</v>
      </c>
      <c r="F87" s="30" t="n">
        <v>30</v>
      </c>
      <c r="G87" s="30" t="n">
        <v>1.8</v>
      </c>
      <c r="H87" s="30" t="n">
        <v>2.2</v>
      </c>
      <c r="I87" s="30" t="n">
        <v>14.8</v>
      </c>
      <c r="J87" s="30" t="n">
        <v>82</v>
      </c>
      <c r="K87" s="31"/>
      <c r="L87" s="30" t="n">
        <v>19.04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500</v>
      </c>
      <c r="G89" s="38" t="n">
        <f aca="false">SUM(G82:G88)</f>
        <v>21.14</v>
      </c>
      <c r="H89" s="38" t="n">
        <f aca="false">SUM(H82:H88)</f>
        <v>15.33</v>
      </c>
      <c r="I89" s="38" t="n">
        <f aca="false">SUM(I82:I88)</f>
        <v>62.12</v>
      </c>
      <c r="J89" s="38" t="n">
        <f aca="false">SUM(J82:J88)</f>
        <v>535.87</v>
      </c>
      <c r="K89" s="39"/>
      <c r="L89" s="38" t="n">
        <f aca="false">SUM(L82:L88)</f>
        <v>96.04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42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43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44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46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47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48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49</v>
      </c>
      <c r="D100" s="45"/>
      <c r="E100" s="46"/>
      <c r="F100" s="47" t="n">
        <f aca="false">F89+F99</f>
        <v>500</v>
      </c>
      <c r="G100" s="47" t="n">
        <f aca="false">G89+G99</f>
        <v>21.14</v>
      </c>
      <c r="H100" s="47" t="n">
        <f aca="false">H89+H99</f>
        <v>15.33</v>
      </c>
      <c r="I100" s="47" t="n">
        <f aca="false">I89+I99</f>
        <v>62.12</v>
      </c>
      <c r="J100" s="47" t="n">
        <f aca="false">J89+J99</f>
        <v>535.87</v>
      </c>
      <c r="K100" s="47"/>
      <c r="L100" s="47" t="n">
        <f aca="false">L89+L99</f>
        <v>96.04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1" t="s">
        <v>74</v>
      </c>
      <c r="F101" s="52" t="n">
        <v>200</v>
      </c>
      <c r="G101" s="52" t="n">
        <v>13.4</v>
      </c>
      <c r="H101" s="52" t="n">
        <v>16.3</v>
      </c>
      <c r="I101" s="52" t="n">
        <v>16.7</v>
      </c>
      <c r="J101" s="52" t="n">
        <v>423</v>
      </c>
      <c r="K101" s="53" t="s">
        <v>75</v>
      </c>
      <c r="L101" s="54" t="n">
        <v>85.04</v>
      </c>
    </row>
    <row r="102" customFormat="false" ht="15" hidden="false" customHeight="false" outlineLevel="0" collapsed="false">
      <c r="A102" s="25"/>
      <c r="B102" s="26"/>
      <c r="C102" s="27"/>
      <c r="D102" s="28"/>
      <c r="E102" s="55"/>
      <c r="F102" s="56"/>
      <c r="G102" s="56"/>
      <c r="H102" s="56"/>
      <c r="I102" s="56"/>
      <c r="J102" s="56"/>
      <c r="K102" s="57"/>
      <c r="L102" s="58"/>
    </row>
    <row r="103" customFormat="false" ht="15" hidden="false" customHeight="false" outlineLevel="0" collapsed="false">
      <c r="A103" s="25"/>
      <c r="B103" s="26"/>
      <c r="C103" s="27"/>
      <c r="D103" s="32" t="s">
        <v>31</v>
      </c>
      <c r="E103" s="55" t="s">
        <v>76</v>
      </c>
      <c r="F103" s="56" t="n">
        <v>260</v>
      </c>
      <c r="G103" s="56" t="n">
        <v>0.2</v>
      </c>
      <c r="H103" s="56" t="n">
        <v>0</v>
      </c>
      <c r="I103" s="56" t="n">
        <v>14</v>
      </c>
      <c r="J103" s="56" t="n">
        <v>28</v>
      </c>
      <c r="K103" s="59" t="s">
        <v>33</v>
      </c>
      <c r="L103" s="58" t="n">
        <f aca="false">[1]Лист1!P89</f>
        <v>7</v>
      </c>
    </row>
    <row r="104" customFormat="false" ht="15" hidden="false" customHeight="false" outlineLevel="0" collapsed="false">
      <c r="A104" s="25"/>
      <c r="B104" s="26"/>
      <c r="C104" s="27"/>
      <c r="D104" s="32" t="s">
        <v>34</v>
      </c>
      <c r="E104" s="55" t="str">
        <f aca="false">[1]Лист1!B90</f>
        <v>Хлеб пшеничный</v>
      </c>
      <c r="F104" s="56" t="n">
        <v>40</v>
      </c>
      <c r="G104" s="56" t="n">
        <v>3.16</v>
      </c>
      <c r="H104" s="56" t="n">
        <f aca="false">[1]Лист1!E90</f>
        <v>0.3</v>
      </c>
      <c r="I104" s="56" t="n">
        <v>19.32</v>
      </c>
      <c r="J104" s="56" t="n">
        <v>94</v>
      </c>
      <c r="K104" s="59" t="s">
        <v>36</v>
      </c>
      <c r="L104" s="58" t="n">
        <v>4</v>
      </c>
    </row>
    <row r="105" customFormat="false" ht="15" hidden="false" customHeight="false" outlineLevel="0" collapsed="false">
      <c r="A105" s="25"/>
      <c r="B105" s="26"/>
      <c r="C105" s="27"/>
      <c r="D105" s="32" t="s">
        <v>37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500</v>
      </c>
      <c r="G108" s="38" t="n">
        <f aca="false">SUM(G101:G107)</f>
        <v>16.76</v>
      </c>
      <c r="H108" s="38" t="n">
        <f aca="false">SUM(H101:H107)</f>
        <v>16.6</v>
      </c>
      <c r="I108" s="38" t="n">
        <f aca="false">SUM(I101:I107)</f>
        <v>50.02</v>
      </c>
      <c r="J108" s="38" t="n">
        <f aca="false">SUM(J101:J107)</f>
        <v>545</v>
      </c>
      <c r="K108" s="39"/>
      <c r="L108" s="38" t="n">
        <f aca="false">SUM(L101:L107)</f>
        <v>96.04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42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43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44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46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47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48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49</v>
      </c>
      <c r="D119" s="45"/>
      <c r="E119" s="46"/>
      <c r="F119" s="47" t="n">
        <f aca="false">F108+F118</f>
        <v>500</v>
      </c>
      <c r="G119" s="47" t="n">
        <f aca="false">G108+G118</f>
        <v>16.76</v>
      </c>
      <c r="H119" s="47" t="n">
        <f aca="false">H108+H118</f>
        <v>16.6</v>
      </c>
      <c r="I119" s="47" t="n">
        <f aca="false">I108+I118</f>
        <v>50.02</v>
      </c>
      <c r="J119" s="47" t="n">
        <f aca="false">J108+J118</f>
        <v>545</v>
      </c>
      <c r="K119" s="47"/>
      <c r="L119" s="47" t="n">
        <f aca="false">L108+L118</f>
        <v>96.04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51" t="s">
        <v>77</v>
      </c>
      <c r="F120" s="52" t="n">
        <v>30</v>
      </c>
      <c r="G120" s="52" t="n">
        <v>0.54</v>
      </c>
      <c r="H120" s="52" t="n">
        <v>5.68</v>
      </c>
      <c r="I120" s="52" t="n">
        <v>4.9</v>
      </c>
      <c r="J120" s="52" t="n">
        <v>42374.03</v>
      </c>
      <c r="K120" s="60" t="s">
        <v>78</v>
      </c>
      <c r="L120" s="54" t="n">
        <v>8</v>
      </c>
    </row>
    <row r="121" customFormat="false" ht="15" hidden="false" customHeight="false" outlineLevel="0" collapsed="false">
      <c r="A121" s="48"/>
      <c r="B121" s="26"/>
      <c r="C121" s="27"/>
      <c r="D121" s="28"/>
      <c r="E121" s="55" t="s">
        <v>79</v>
      </c>
      <c r="F121" s="56" t="n">
        <v>90</v>
      </c>
      <c r="G121" s="56" t="n">
        <v>11.2</v>
      </c>
      <c r="H121" s="56" t="n">
        <v>14.4</v>
      </c>
      <c r="I121" s="56" t="n">
        <v>1.3</v>
      </c>
      <c r="J121" s="56" t="n">
        <v>215.6</v>
      </c>
      <c r="K121" s="59"/>
      <c r="L121" s="58" t="n">
        <v>46</v>
      </c>
    </row>
    <row r="122" customFormat="false" ht="15" hidden="false" customHeight="false" outlineLevel="0" collapsed="false">
      <c r="A122" s="48"/>
      <c r="B122" s="26"/>
      <c r="C122" s="27"/>
      <c r="D122" s="32" t="s">
        <v>31</v>
      </c>
      <c r="E122" s="55" t="s">
        <v>80</v>
      </c>
      <c r="F122" s="56" t="n">
        <v>200</v>
      </c>
      <c r="G122" s="56" t="s">
        <v>81</v>
      </c>
      <c r="H122" s="56" t="n">
        <v>0</v>
      </c>
      <c r="I122" s="56" t="n">
        <v>14</v>
      </c>
      <c r="J122" s="56" t="n">
        <v>28</v>
      </c>
      <c r="K122" s="59" t="s">
        <v>33</v>
      </c>
      <c r="L122" s="58" t="n">
        <v>7</v>
      </c>
    </row>
    <row r="123" customFormat="false" ht="15" hidden="false" customHeight="false" outlineLevel="0" collapsed="false">
      <c r="A123" s="48"/>
      <c r="B123" s="26"/>
      <c r="C123" s="27"/>
      <c r="D123" s="32" t="s">
        <v>34</v>
      </c>
      <c r="E123" s="55" t="str">
        <f aca="false">[1]Лист1!B103</f>
        <v>Хлеб пшеничный</v>
      </c>
      <c r="F123" s="56" t="n">
        <v>40</v>
      </c>
      <c r="G123" s="56" t="n">
        <v>3.16</v>
      </c>
      <c r="H123" s="56" t="n">
        <v>0.3</v>
      </c>
      <c r="I123" s="56" t="n">
        <v>19.32</v>
      </c>
      <c r="J123" s="56" t="n">
        <v>94</v>
      </c>
      <c r="K123" s="59" t="s">
        <v>36</v>
      </c>
      <c r="L123" s="58" t="n">
        <v>4</v>
      </c>
    </row>
    <row r="124" customFormat="false" ht="15" hidden="false" customHeight="false" outlineLevel="0" collapsed="false">
      <c r="A124" s="48"/>
      <c r="B124" s="26"/>
      <c r="C124" s="27"/>
      <c r="D124" s="32" t="s">
        <v>37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 t="s">
        <v>62</v>
      </c>
      <c r="F125" s="30" t="n">
        <v>150</v>
      </c>
      <c r="G125" s="30" t="n">
        <v>5.46</v>
      </c>
      <c r="H125" s="30" t="n">
        <v>5.61</v>
      </c>
      <c r="I125" s="30" t="n">
        <v>35.84</v>
      </c>
      <c r="J125" s="30" t="n">
        <v>215.77</v>
      </c>
      <c r="K125" s="31"/>
      <c r="L125" s="30" t="n">
        <v>31.04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510</v>
      </c>
      <c r="G127" s="38" t="n">
        <f aca="false">SUM(G120:G126)</f>
        <v>20.36</v>
      </c>
      <c r="H127" s="38" t="n">
        <f aca="false">SUM(H120:H126)</f>
        <v>25.99</v>
      </c>
      <c r="I127" s="38" t="n">
        <f aca="false">SUM(I120:I126)</f>
        <v>75.36</v>
      </c>
      <c r="J127" s="38" t="n">
        <f aca="false">SUM(J120:J126)</f>
        <v>42927.4</v>
      </c>
      <c r="K127" s="39"/>
      <c r="L127" s="38" t="n">
        <f aca="false">SUM(L120:L126)</f>
        <v>96.04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42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43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44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45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46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47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48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49</v>
      </c>
      <c r="D138" s="45"/>
      <c r="E138" s="46"/>
      <c r="F138" s="47" t="n">
        <f aca="false">F127+F137</f>
        <v>510</v>
      </c>
      <c r="G138" s="47" t="n">
        <f aca="false">G127+G137</f>
        <v>20.36</v>
      </c>
      <c r="H138" s="47" t="n">
        <f aca="false">H127+H137</f>
        <v>25.99</v>
      </c>
      <c r="I138" s="47" t="n">
        <f aca="false">I127+I137</f>
        <v>75.36</v>
      </c>
      <c r="J138" s="47" t="n">
        <f aca="false">J127+J137</f>
        <v>42927.4</v>
      </c>
      <c r="K138" s="47"/>
      <c r="L138" s="47" t="n">
        <f aca="false">L127+L137</f>
        <v>96.04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82</v>
      </c>
      <c r="F139" s="23" t="n">
        <v>250</v>
      </c>
      <c r="G139" s="23" t="n">
        <v>24.8</v>
      </c>
      <c r="H139" s="23" t="n">
        <v>6.2</v>
      </c>
      <c r="I139" s="23" t="n">
        <v>17.6</v>
      </c>
      <c r="J139" s="23" t="n">
        <v>325</v>
      </c>
      <c r="K139" s="24" t="s">
        <v>51</v>
      </c>
      <c r="L139" s="23" t="n">
        <v>67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31</v>
      </c>
      <c r="E141" s="55" t="s">
        <v>83</v>
      </c>
      <c r="F141" s="56" t="n">
        <f aca="false">[1]Лист1!C116</f>
        <v>200</v>
      </c>
      <c r="G141" s="56" t="n">
        <v>0.2</v>
      </c>
      <c r="H141" s="56" t="n">
        <v>0</v>
      </c>
      <c r="I141" s="56" t="n">
        <v>14</v>
      </c>
      <c r="J141" s="56" t="n">
        <v>28</v>
      </c>
      <c r="K141" s="59" t="str">
        <f aca="false">[1]Лист1!A116</f>
        <v>379М/ссм</v>
      </c>
      <c r="L141" s="58" t="n">
        <v>7</v>
      </c>
    </row>
    <row r="142" customFormat="false" ht="15.75" hidden="false" customHeight="true" outlineLevel="0" collapsed="false">
      <c r="A142" s="25"/>
      <c r="B142" s="26"/>
      <c r="C142" s="27"/>
      <c r="D142" s="32" t="s">
        <v>34</v>
      </c>
      <c r="E142" s="29" t="s">
        <v>35</v>
      </c>
      <c r="F142" s="30" t="n">
        <v>40</v>
      </c>
      <c r="G142" s="30" t="n">
        <v>3.16</v>
      </c>
      <c r="H142" s="30" t="n">
        <v>0.3</v>
      </c>
      <c r="I142" s="30" t="n">
        <v>19.32</v>
      </c>
      <c r="J142" s="30" t="n">
        <v>94</v>
      </c>
      <c r="K142" s="31" t="s">
        <v>36</v>
      </c>
      <c r="L142" s="30" t="n">
        <v>4</v>
      </c>
    </row>
    <row r="143" customFormat="false" ht="15" hidden="false" customHeight="false" outlineLevel="0" collapsed="false">
      <c r="A143" s="25"/>
      <c r="B143" s="26"/>
      <c r="C143" s="27"/>
      <c r="D143" s="32" t="s">
        <v>37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 t="s">
        <v>84</v>
      </c>
      <c r="F144" s="30" t="n">
        <v>60</v>
      </c>
      <c r="G144" s="30" t="n">
        <v>6</v>
      </c>
      <c r="H144" s="30" t="n">
        <v>6.1</v>
      </c>
      <c r="I144" s="30" t="n">
        <v>4.3</v>
      </c>
      <c r="J144" s="30" t="n">
        <v>74.2</v>
      </c>
      <c r="K144" s="31" t="s">
        <v>85</v>
      </c>
      <c r="L144" s="30" t="n">
        <v>18.04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550</v>
      </c>
      <c r="G146" s="38" t="n">
        <f aca="false">SUM(G139:G145)</f>
        <v>34.16</v>
      </c>
      <c r="H146" s="38" t="n">
        <f aca="false">SUM(H139:H145)</f>
        <v>12.6</v>
      </c>
      <c r="I146" s="38" t="n">
        <f aca="false">SUM(I139:I145)</f>
        <v>55.22</v>
      </c>
      <c r="J146" s="38" t="n">
        <f aca="false">SUM(J139:J145)</f>
        <v>521.2</v>
      </c>
      <c r="K146" s="39"/>
      <c r="L146" s="38" t="n">
        <f aca="false">SUM(L139:L145)</f>
        <v>96.04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42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43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44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46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47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48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49</v>
      </c>
      <c r="D157" s="45"/>
      <c r="E157" s="46"/>
      <c r="F157" s="47" t="n">
        <f aca="false">F146+F156</f>
        <v>550</v>
      </c>
      <c r="G157" s="47" t="n">
        <f aca="false">G146+G156</f>
        <v>34.16</v>
      </c>
      <c r="H157" s="47" t="n">
        <f aca="false">H146+H156</f>
        <v>12.6</v>
      </c>
      <c r="I157" s="47" t="n">
        <f aca="false">I146+I156</f>
        <v>55.22</v>
      </c>
      <c r="J157" s="47" t="n">
        <f aca="false">J146+J156</f>
        <v>521.2</v>
      </c>
      <c r="K157" s="47"/>
      <c r="L157" s="47" t="n">
        <f aca="false">L146+L156</f>
        <v>96.04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86</v>
      </c>
      <c r="F158" s="23" t="n">
        <v>150</v>
      </c>
      <c r="G158" s="23" t="n">
        <v>3.8</v>
      </c>
      <c r="H158" s="23" t="n">
        <v>6.6</v>
      </c>
      <c r="I158" s="23" t="n">
        <v>33.6</v>
      </c>
      <c r="J158" s="23" t="n">
        <v>200</v>
      </c>
      <c r="K158" s="24" t="s">
        <v>87</v>
      </c>
      <c r="L158" s="23" t="n">
        <v>29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88</v>
      </c>
      <c r="F159" s="30" t="n">
        <v>90</v>
      </c>
      <c r="G159" s="30" t="n">
        <v>10.5</v>
      </c>
      <c r="H159" s="30" t="n">
        <v>6</v>
      </c>
      <c r="I159" s="30" t="n">
        <v>2.3</v>
      </c>
      <c r="J159" s="30" t="n">
        <v>105.3</v>
      </c>
      <c r="K159" s="31" t="s">
        <v>89</v>
      </c>
      <c r="L159" s="30" t="n">
        <v>44</v>
      </c>
    </row>
    <row r="160" customFormat="false" ht="15" hidden="false" customHeight="false" outlineLevel="0" collapsed="false">
      <c r="A160" s="25"/>
      <c r="B160" s="26"/>
      <c r="C160" s="27"/>
      <c r="D160" s="32" t="s">
        <v>31</v>
      </c>
      <c r="E160" s="29" t="s">
        <v>80</v>
      </c>
      <c r="F160" s="30" t="n">
        <v>200</v>
      </c>
      <c r="G160" s="30" t="n">
        <v>0.2</v>
      </c>
      <c r="H160" s="30" t="n">
        <v>0</v>
      </c>
      <c r="I160" s="30" t="n">
        <v>14</v>
      </c>
      <c r="J160" s="30" t="n">
        <v>28</v>
      </c>
      <c r="K160" s="31" t="s">
        <v>72</v>
      </c>
      <c r="L160" s="30" t="n">
        <v>7</v>
      </c>
    </row>
    <row r="161" customFormat="false" ht="15" hidden="false" customHeight="false" outlineLevel="0" collapsed="false">
      <c r="A161" s="25"/>
      <c r="B161" s="26"/>
      <c r="C161" s="27"/>
      <c r="D161" s="32" t="s">
        <v>34</v>
      </c>
      <c r="E161" s="29" t="s">
        <v>35</v>
      </c>
      <c r="F161" s="30" t="n">
        <v>40</v>
      </c>
      <c r="G161" s="30" t="n">
        <v>3.16</v>
      </c>
      <c r="H161" s="30" t="n">
        <v>0.3</v>
      </c>
      <c r="I161" s="30" t="n">
        <v>19.32</v>
      </c>
      <c r="J161" s="30" t="n">
        <v>94</v>
      </c>
      <c r="K161" s="31" t="s">
        <v>36</v>
      </c>
      <c r="L161" s="30" t="n">
        <v>4</v>
      </c>
    </row>
    <row r="162" customFormat="false" ht="15" hidden="false" customHeight="false" outlineLevel="0" collapsed="false">
      <c r="A162" s="25"/>
      <c r="B162" s="26"/>
      <c r="C162" s="27"/>
      <c r="D162" s="32" t="s">
        <v>37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 t="s">
        <v>90</v>
      </c>
      <c r="F163" s="30" t="n">
        <v>20</v>
      </c>
      <c r="G163" s="30" t="n">
        <v>3.38</v>
      </c>
      <c r="H163" s="30" t="n">
        <v>3.8</v>
      </c>
      <c r="I163" s="30" t="n">
        <v>35.8</v>
      </c>
      <c r="J163" s="30" t="n">
        <v>190.2</v>
      </c>
      <c r="K163" s="31"/>
      <c r="L163" s="30" t="n">
        <v>12.04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500</v>
      </c>
      <c r="G165" s="38" t="n">
        <f aca="false">SUM(G158:G164)</f>
        <v>21.04</v>
      </c>
      <c r="H165" s="38" t="n">
        <f aca="false">SUM(H158:H164)</f>
        <v>16.7</v>
      </c>
      <c r="I165" s="38" t="n">
        <f aca="false">SUM(I158:I164)</f>
        <v>105.02</v>
      </c>
      <c r="J165" s="38" t="n">
        <f aca="false">SUM(J158:J164)</f>
        <v>617.5</v>
      </c>
      <c r="K165" s="39"/>
      <c r="L165" s="38" t="n">
        <f aca="false">SUM(L158:L164)</f>
        <v>96.04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42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43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44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46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47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48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49</v>
      </c>
      <c r="D176" s="45"/>
      <c r="E176" s="46"/>
      <c r="F176" s="47" t="n">
        <f aca="false">F165+F175</f>
        <v>500</v>
      </c>
      <c r="G176" s="47" t="n">
        <f aca="false">G165+G175</f>
        <v>21.04</v>
      </c>
      <c r="H176" s="47" t="n">
        <f aca="false">H165+H175</f>
        <v>16.7</v>
      </c>
      <c r="I176" s="47" t="n">
        <f aca="false">I165+I175</f>
        <v>105.02</v>
      </c>
      <c r="J176" s="47" t="n">
        <f aca="false">J165+J175</f>
        <v>617.5</v>
      </c>
      <c r="K176" s="47"/>
      <c r="L176" s="47" t="n">
        <f aca="false">L165+L175</f>
        <v>96.04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91</v>
      </c>
      <c r="F177" s="23" t="n">
        <v>90</v>
      </c>
      <c r="G177" s="23" t="n">
        <v>2.4</v>
      </c>
      <c r="H177" s="23" t="n">
        <v>5.5</v>
      </c>
      <c r="I177" s="61" t="n">
        <v>8.8</v>
      </c>
      <c r="J177" s="23" t="n">
        <v>134.7</v>
      </c>
      <c r="K177" s="24"/>
      <c r="L177" s="23" t="n">
        <v>45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92</v>
      </c>
      <c r="F178" s="30" t="n">
        <v>150</v>
      </c>
      <c r="G178" s="30" t="n">
        <v>5.52</v>
      </c>
      <c r="H178" s="30" t="n">
        <v>4.52</v>
      </c>
      <c r="I178" s="30" t="n">
        <v>25.35</v>
      </c>
      <c r="J178" s="30" t="n">
        <v>168.45</v>
      </c>
      <c r="K178" s="31" t="s">
        <v>93</v>
      </c>
      <c r="L178" s="30" t="n">
        <v>18</v>
      </c>
    </row>
    <row r="179" customFormat="false" ht="15" hidden="false" customHeight="false" outlineLevel="0" collapsed="false">
      <c r="A179" s="25"/>
      <c r="B179" s="26"/>
      <c r="C179" s="27"/>
      <c r="D179" s="32" t="s">
        <v>31</v>
      </c>
      <c r="E179" s="29" t="s">
        <v>66</v>
      </c>
      <c r="F179" s="30" t="n">
        <v>200</v>
      </c>
      <c r="G179" s="30" t="n">
        <v>0.05</v>
      </c>
      <c r="H179" s="30" t="n">
        <v>0.01</v>
      </c>
      <c r="I179" s="30" t="n">
        <v>9.17</v>
      </c>
      <c r="J179" s="30" t="n">
        <v>37.96</v>
      </c>
      <c r="K179" s="31" t="s">
        <v>94</v>
      </c>
      <c r="L179" s="30" t="n">
        <v>17</v>
      </c>
    </row>
    <row r="180" customFormat="false" ht="15" hidden="false" customHeight="false" outlineLevel="0" collapsed="false">
      <c r="A180" s="25"/>
      <c r="B180" s="26"/>
      <c r="C180" s="27"/>
      <c r="D180" s="32" t="s">
        <v>34</v>
      </c>
      <c r="E180" s="29" t="s">
        <v>35</v>
      </c>
      <c r="F180" s="30" t="n">
        <v>40</v>
      </c>
      <c r="G180" s="30" t="n">
        <v>3.16</v>
      </c>
      <c r="H180" s="30" t="n">
        <v>0.3</v>
      </c>
      <c r="I180" s="30" t="n">
        <v>19.32</v>
      </c>
      <c r="J180" s="30" t="n">
        <v>94</v>
      </c>
      <c r="K180" s="31" t="s">
        <v>36</v>
      </c>
      <c r="L180" s="30" t="n">
        <v>4</v>
      </c>
    </row>
    <row r="181" customFormat="false" ht="15" hidden="false" customHeight="false" outlineLevel="0" collapsed="false">
      <c r="A181" s="25"/>
      <c r="B181" s="26"/>
      <c r="C181" s="27"/>
      <c r="D181" s="32" t="s">
        <v>37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 t="s">
        <v>95</v>
      </c>
      <c r="F182" s="30" t="n">
        <v>30</v>
      </c>
      <c r="G182" s="30" t="n">
        <v>0.85</v>
      </c>
      <c r="H182" s="30" t="n">
        <v>3.05</v>
      </c>
      <c r="I182" s="30" t="n">
        <v>5.41</v>
      </c>
      <c r="J182" s="30" t="n">
        <v>68.44</v>
      </c>
      <c r="K182" s="31" t="s">
        <v>96</v>
      </c>
      <c r="L182" s="30" t="n">
        <v>12.04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510</v>
      </c>
      <c r="G184" s="38" t="n">
        <f aca="false">SUM(G177:G183)</f>
        <v>11.98</v>
      </c>
      <c r="H184" s="38" t="n">
        <f aca="false">SUM(H177:H183)</f>
        <v>13.38</v>
      </c>
      <c r="I184" s="38" t="n">
        <f aca="false">SUM(I177:I183)</f>
        <v>68.05</v>
      </c>
      <c r="J184" s="38" t="n">
        <f aca="false">SUM(J177:J183)</f>
        <v>503.55</v>
      </c>
      <c r="K184" s="39"/>
      <c r="L184" s="38" t="n">
        <f aca="false">SUM(L177:L183)</f>
        <v>96.04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42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43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44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46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47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48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49</v>
      </c>
      <c r="D195" s="45"/>
      <c r="E195" s="46"/>
      <c r="F195" s="47" t="n">
        <f aca="false">F184+F194</f>
        <v>510</v>
      </c>
      <c r="G195" s="47" t="n">
        <f aca="false">G184+G194</f>
        <v>11.98</v>
      </c>
      <c r="H195" s="47" t="n">
        <f aca="false">H184+H194</f>
        <v>13.38</v>
      </c>
      <c r="I195" s="47" t="n">
        <f aca="false">I184+I194</f>
        <v>68.05</v>
      </c>
      <c r="J195" s="47" t="n">
        <f aca="false">J184+J194</f>
        <v>503.55</v>
      </c>
      <c r="K195" s="47"/>
      <c r="L195" s="47" t="n">
        <f aca="false">L184+L194</f>
        <v>96.04</v>
      </c>
    </row>
    <row r="196" customFormat="false" ht="12.75" hidden="false" customHeight="true" outlineLevel="0" collapsed="false">
      <c r="A196" s="62"/>
      <c r="B196" s="63"/>
      <c r="C196" s="64" t="s">
        <v>97</v>
      </c>
      <c r="D196" s="64"/>
      <c r="E196" s="64"/>
      <c r="F196" s="65" t="n">
        <f aca="false">(F24+F43+F62+F81+F100+F119+F138+F157+F176+F195)/(IF(F24=0,0,1)+IF(F43=0,0,1)+IF(F62=0,0,1)+IF(F81=0,0,1)+IF(F100=0,0,1)+IF(F119=0,0,1)+IF(F138=0,0,1)+IF(F157=0,0,1)+IF(F176=0,0,1)+IF(F195=0,0,1))</f>
        <v>524</v>
      </c>
      <c r="G196" s="65" t="n">
        <f aca="false">(G24+G43+G62+G81+G100+G119+G138+G157+G176+G195)/(IF(G24=0,0,1)+IF(G43=0,0,1)+IF(G62=0,0,1)+IF(G81=0,0,1)+IF(G100=0,0,1)+IF(G119=0,0,1)+IF(G138=0,0,1)+IF(G157=0,0,1)+IF(G176=0,0,1)+IF(G195=0,0,1))</f>
        <v>19.28</v>
      </c>
      <c r="H196" s="65" t="n">
        <f aca="false">(H24+H43+H62+H81+H100+H119+H138+H157+H176+H195)/(IF(H24=0,0,1)+IF(H43=0,0,1)+IF(H62=0,0,1)+IF(H81=0,0,1)+IF(H100=0,0,1)+IF(H119=0,0,1)+IF(H138=0,0,1)+IF(H157=0,0,1)+IF(H176=0,0,1)+IF(H195=0,0,1))</f>
        <v>16.893</v>
      </c>
      <c r="I196" s="65" t="n">
        <f aca="false">(I24+I43+I62+I81+I100+I119+I138+I157+I176+I195)/(IF(I24=0,0,1)+IF(I43=0,0,1)+IF(I62=0,0,1)+IF(I81=0,0,1)+IF(I100=0,0,1)+IF(I119=0,0,1)+IF(I138=0,0,1)+IF(I157=0,0,1)+IF(I176=0,0,1)+IF(I195=0,0,1))</f>
        <v>69.264</v>
      </c>
      <c r="J196" s="65" t="n">
        <f aca="false">(J24+J43+J62+J81+J100+J119+J138+J157+J176+J195)/(IF(J24=0,0,1)+IF(J43=0,0,1)+IF(J62=0,0,1)+IF(J81=0,0,1)+IF(J100=0,0,1)+IF(J119=0,0,1)+IF(J138=0,0,1)+IF(J157=0,0,1)+IF(J176=0,0,1)+IF(J195=0,0,1))</f>
        <v>4758.881</v>
      </c>
      <c r="K196" s="65"/>
      <c r="L196" s="65" t="n">
        <f aca="false">(L24+L43+L62+L81+L100+L119+L138+L157+L176+L195)/(IF(L24=0,0,1)+IF(L43=0,0,1)+IF(L62=0,0,1)+IF(L81=0,0,1)+IF(L100=0,0,1)+IF(L119=0,0,1)+IF(L138=0,0,1)+IF(L157=0,0,1)+IF(L176=0,0,1)+IF(L195=0,0,1))</f>
        <v>96.04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2024-11-25T14:47:47Z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